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HOST\Documents\MAESTRIA UNIANDES\MODULO 8\BORRADORES\"/>
    </mc:Choice>
  </mc:AlternateContent>
  <xr:revisionPtr revIDLastSave="0" documentId="13_ncr:1_{65A4385A-9923-47E6-B6BD-9202AF5DFFE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Ayuda" sheetId="7" r:id="rId1"/>
    <sheet name="Resumen" sheetId="6" r:id="rId2"/>
    <sheet name="T1.1 La silla" sheetId="1" r:id="rId3"/>
    <sheet name="T1.2 El dron" sheetId="3" r:id="rId4"/>
    <sheet name="T2.1 Las fichas del cubo soma" sheetId="4" r:id="rId5"/>
    <sheet name="T2.2 Rompecabezas" sheetId="5" r:id="rId6"/>
  </sheets>
  <definedNames>
    <definedName name="_xlnm.Print_Area" localSheetId="2">'T1.1 La silla'!$B$3:$AD$31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6" l="1"/>
  <c r="U14" i="4"/>
  <c r="F13" i="6"/>
  <c r="U15" i="4"/>
  <c r="F14" i="6"/>
  <c r="F15" i="6"/>
  <c r="F16" i="6"/>
  <c r="U18" i="4"/>
  <c r="F17" i="6"/>
  <c r="U19" i="4"/>
  <c r="F18" i="6"/>
  <c r="F19" i="6"/>
  <c r="F20" i="6"/>
  <c r="F21" i="6"/>
  <c r="F22" i="6"/>
  <c r="F23" i="6"/>
  <c r="F24" i="6"/>
  <c r="F25" i="6"/>
  <c r="F26" i="6"/>
  <c r="F27" i="6"/>
  <c r="F28" i="6"/>
  <c r="F29" i="6"/>
  <c r="T31" i="5"/>
  <c r="U31" i="4"/>
  <c r="F30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AD12" i="1"/>
  <c r="AB12" i="3"/>
  <c r="D11" i="6"/>
  <c r="E11" i="6"/>
  <c r="G21" i="6"/>
  <c r="G22" i="6"/>
  <c r="G23" i="6"/>
  <c r="G24" i="6"/>
  <c r="G25" i="6"/>
  <c r="G26" i="6"/>
  <c r="G27" i="6"/>
  <c r="G28" i="6"/>
  <c r="G29" i="6"/>
  <c r="G30" i="6"/>
  <c r="G12" i="6"/>
  <c r="G13" i="6"/>
  <c r="G14" i="6"/>
  <c r="G15" i="6"/>
  <c r="G16" i="6"/>
  <c r="G17" i="6"/>
  <c r="G18" i="6"/>
  <c r="G19" i="6"/>
  <c r="G20" i="6"/>
  <c r="G11" i="6"/>
  <c r="F11" i="6"/>
  <c r="AD21" i="1"/>
  <c r="AD13" i="1"/>
  <c r="AB13" i="3"/>
  <c r="AD14" i="1"/>
  <c r="AB14" i="3"/>
  <c r="AD15" i="1"/>
  <c r="AB15" i="3"/>
  <c r="AD16" i="1"/>
  <c r="AB16" i="3"/>
  <c r="AD17" i="1"/>
  <c r="AB17" i="3"/>
  <c r="AD18" i="1"/>
  <c r="AB18" i="3"/>
  <c r="AD19" i="1"/>
  <c r="AB19" i="3"/>
  <c r="AD20" i="1"/>
  <c r="AB20" i="3"/>
  <c r="AB21" i="3"/>
  <c r="AD22" i="1"/>
  <c r="AB22" i="3"/>
  <c r="AD23" i="1"/>
  <c r="AB23" i="3"/>
  <c r="AB24" i="3"/>
  <c r="AD24" i="1"/>
  <c r="AD25" i="1"/>
  <c r="AB25" i="3"/>
  <c r="AD26" i="1"/>
  <c r="AB26" i="3"/>
  <c r="AD27" i="1"/>
  <c r="AB27" i="3"/>
  <c r="AD28" i="1"/>
  <c r="AB28" i="3"/>
  <c r="AD29" i="1"/>
  <c r="AB29" i="3"/>
  <c r="AD30" i="1"/>
  <c r="AB30" i="3"/>
  <c r="AD31" i="1"/>
  <c r="AB31" i="3"/>
  <c r="U13" i="4"/>
  <c r="T13" i="5"/>
  <c r="T14" i="5"/>
  <c r="T15" i="5"/>
  <c r="U16" i="4"/>
  <c r="T16" i="5"/>
  <c r="U17" i="4"/>
  <c r="T17" i="5"/>
  <c r="T18" i="5"/>
  <c r="T19" i="5"/>
  <c r="U20" i="4"/>
  <c r="T20" i="5"/>
  <c r="U21" i="4"/>
  <c r="T21" i="5"/>
  <c r="U22" i="4"/>
  <c r="T22" i="5"/>
  <c r="U23" i="4"/>
  <c r="T23" i="5"/>
  <c r="U24" i="4"/>
  <c r="T24" i="5"/>
  <c r="U25" i="4"/>
  <c r="T25" i="5"/>
  <c r="U26" i="4"/>
  <c r="T26" i="5"/>
  <c r="U27" i="4"/>
  <c r="T27" i="5"/>
  <c r="U28" i="4"/>
  <c r="T28" i="5"/>
  <c r="U29" i="4"/>
  <c r="U30" i="4"/>
  <c r="U12" i="4"/>
  <c r="T12" i="5"/>
  <c r="T29" i="5"/>
  <c r="T30" i="5"/>
</calcChain>
</file>

<file path=xl/sharedStrings.xml><?xml version="1.0" encoding="utf-8"?>
<sst xmlns="http://schemas.openxmlformats.org/spreadsheetml/2006/main" count="255" uniqueCount="135">
  <si>
    <t>E44</t>
  </si>
  <si>
    <t>E46</t>
  </si>
  <si>
    <t>E48</t>
  </si>
  <si>
    <t>E45</t>
  </si>
  <si>
    <t>E47</t>
  </si>
  <si>
    <t>E49</t>
  </si>
  <si>
    <t>E4</t>
  </si>
  <si>
    <t>E18</t>
  </si>
  <si>
    <t>E66</t>
  </si>
  <si>
    <t>E67</t>
  </si>
  <si>
    <t>E68</t>
  </si>
  <si>
    <t>E69</t>
  </si>
  <si>
    <t>E5</t>
  </si>
  <si>
    <t>E6</t>
  </si>
  <si>
    <t>E8</t>
  </si>
  <si>
    <t>E9</t>
  </si>
  <si>
    <t>E10</t>
  </si>
  <si>
    <t>E57</t>
  </si>
  <si>
    <t>Alto</t>
  </si>
  <si>
    <t>Superior</t>
  </si>
  <si>
    <t>Básico</t>
  </si>
  <si>
    <t>Bajo</t>
  </si>
  <si>
    <t>Estudiante</t>
  </si>
  <si>
    <t>Desempeño</t>
  </si>
  <si>
    <t>PONDERADO</t>
  </si>
  <si>
    <t>E32</t>
  </si>
  <si>
    <t>Organización</t>
  </si>
  <si>
    <t>Asistencia</t>
  </si>
  <si>
    <t>E50</t>
  </si>
  <si>
    <t>E38</t>
  </si>
  <si>
    <t>E52</t>
  </si>
  <si>
    <t>E40</t>
  </si>
  <si>
    <t>E54</t>
  </si>
  <si>
    <t>E42</t>
  </si>
  <si>
    <t>E75</t>
  </si>
  <si>
    <t>E51</t>
  </si>
  <si>
    <t>E39</t>
  </si>
  <si>
    <t>E29,E73</t>
  </si>
  <si>
    <t>E53</t>
  </si>
  <si>
    <t>E41</t>
  </si>
  <si>
    <t>E55</t>
  </si>
  <si>
    <t>E43</t>
  </si>
  <si>
    <t>E2</t>
  </si>
  <si>
    <t>E31,E63,E74</t>
  </si>
  <si>
    <t>E27,E64,E65</t>
  </si>
  <si>
    <t>E19,E26,E70</t>
  </si>
  <si>
    <t>E30,E72</t>
  </si>
  <si>
    <t>E28,E63,E71</t>
  </si>
  <si>
    <t>E20,21</t>
  </si>
  <si>
    <t>E22,23</t>
  </si>
  <si>
    <t>E24,25</t>
  </si>
  <si>
    <t>E34,35</t>
  </si>
  <si>
    <t>E36,37</t>
  </si>
  <si>
    <t>E12,33</t>
  </si>
  <si>
    <t>E77</t>
  </si>
  <si>
    <t>E80</t>
  </si>
  <si>
    <t>E81</t>
  </si>
  <si>
    <t>E78</t>
  </si>
  <si>
    <t>E79</t>
  </si>
  <si>
    <t>E82</t>
  </si>
  <si>
    <t>E83</t>
  </si>
  <si>
    <t>E84</t>
  </si>
  <si>
    <t>E85</t>
  </si>
  <si>
    <t>E87</t>
  </si>
  <si>
    <t>E89</t>
  </si>
  <si>
    <t>E86</t>
  </si>
  <si>
    <t>E88</t>
  </si>
  <si>
    <t>E91</t>
  </si>
  <si>
    <t>E92</t>
  </si>
  <si>
    <t>E90</t>
  </si>
  <si>
    <t>E99</t>
  </si>
  <si>
    <t>E94</t>
  </si>
  <si>
    <t>E96</t>
  </si>
  <si>
    <t>E98</t>
  </si>
  <si>
    <t>E95</t>
  </si>
  <si>
    <t>E97</t>
  </si>
  <si>
    <t>E101</t>
  </si>
  <si>
    <t>E103</t>
  </si>
  <si>
    <t>E105</t>
  </si>
  <si>
    <t>E100</t>
  </si>
  <si>
    <t>E102</t>
  </si>
  <si>
    <t>E104</t>
  </si>
  <si>
    <t>Objetivo 1</t>
  </si>
  <si>
    <t>Objetivo 2</t>
  </si>
  <si>
    <t>Estudiantes</t>
  </si>
  <si>
    <t>Resultados Examen Por Objetivo</t>
  </si>
  <si>
    <t>46 a 50</t>
  </si>
  <si>
    <t>40 a 45</t>
  </si>
  <si>
    <t>30 a 39</t>
  </si>
  <si>
    <t>Nivel</t>
  </si>
  <si>
    <t>Rango</t>
  </si>
  <si>
    <t>Nota</t>
  </si>
  <si>
    <t>Escala</t>
  </si>
  <si>
    <t>20 a 29</t>
  </si>
  <si>
    <t>10 a 19</t>
  </si>
  <si>
    <t>Equivalencia cuantitativa</t>
  </si>
  <si>
    <t>Estudiante 1</t>
  </si>
  <si>
    <t>Estudiante 2</t>
  </si>
  <si>
    <t>Estudiante 3</t>
  </si>
  <si>
    <t>Estudiante 4</t>
  </si>
  <si>
    <t>Estudiante 5</t>
  </si>
  <si>
    <t>Estudiante 6</t>
  </si>
  <si>
    <t>Estudiante 7</t>
  </si>
  <si>
    <t>Estudiante 8</t>
  </si>
  <si>
    <t>Estudiante 9</t>
  </si>
  <si>
    <t>Estudiante 10</t>
  </si>
  <si>
    <t>Estudiante 11</t>
  </si>
  <si>
    <t>Estudiante 12</t>
  </si>
  <si>
    <t>Estudiante 13</t>
  </si>
  <si>
    <t>Estudiante 14</t>
  </si>
  <si>
    <t>Estudiante 15</t>
  </si>
  <si>
    <t>Estudiante 16</t>
  </si>
  <si>
    <t>Estudiante 17</t>
  </si>
  <si>
    <t>Estudiante 18</t>
  </si>
  <si>
    <t>Estudiante 19</t>
  </si>
  <si>
    <t>Estudiante 20</t>
  </si>
  <si>
    <t>ÁREA DE MATEMÁTICAS 
RESULTADOS EXAMEN
GRADO SEXTO</t>
  </si>
  <si>
    <t>Hoja</t>
  </si>
  <si>
    <t>Resumen</t>
  </si>
  <si>
    <t>T1.1 La silla</t>
  </si>
  <si>
    <t>T1.2 El dron</t>
  </si>
  <si>
    <t>T2.1 Las fichas del cubo soma</t>
  </si>
  <si>
    <t>T2.2 Rompecabezas</t>
  </si>
  <si>
    <t>Descripción</t>
  </si>
  <si>
    <t>Ayuda</t>
  </si>
  <si>
    <t>El profesor marcará un 1 en la fila del estudiante respectivo, en relación con los errores en que incurrió. La hoja de Excel, de manera automática, asigna una nota que va de 0 a 50 de acuerdo con la cantidad de errores y el nivel de desempeño (bajo, básico, alto y superior). En el caso en que los estudiantes no evidencien la incurrencia en errores, la hoja de Excel asignará la calificación de 50.</t>
  </si>
  <si>
    <t>Recopila las ponderaciones (promedio de  las notas) del desarrollo de las tareas por objetivo en relación con cada estudiante.</t>
  </si>
  <si>
    <t>Planilla de evaluación de la tarea T1.1.</t>
  </si>
  <si>
    <t>Planilla de evaluación de la tarea T1.2.</t>
  </si>
  <si>
    <t>Planilla de evaluación de la tarea T2.1.</t>
  </si>
  <si>
    <t>Planilla de evaluación de la tarea T2.2.</t>
  </si>
  <si>
    <t>ÁREA DE MATEMÁTICAS 
PLANILLA DE EVALUACIÓN
TAREA T1.1 LA SILLA
GRADO SEXTO</t>
  </si>
  <si>
    <t>ÁREA DE MATEMÁTICAS 
PLANILLA DE EVALUACIÓN
TAREA T1.2 EL DRON
GRADO SEXTO</t>
  </si>
  <si>
    <t>ÁREA DE MATEMÁTICAS 
PLANILLA DE EVALUACIÓN
TAREA T2.1 LAS FICHAS DEL CUBO SOMA
GRADO SEXTO</t>
  </si>
  <si>
    <t>ÁREA DE MATEMÁTICAS 
PLANILLA DE EVALUACIÓN
TAREA T2.2 ROMPECABEZAS
GRADO SEXTO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</si>
</sst>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/>
    <xf numFmtId="0" fontId="4" fillId="0" borderId="4" xfId="0" applyFont="1" applyFill="1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7" xfId="0" applyNumberFormat="1" applyBorder="1"/>
    <xf numFmtId="0" fontId="0" fillId="0" borderId="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ont="1" applyFill="1" applyBorder="1"/>
    <xf numFmtId="0" fontId="0" fillId="0" borderId="6" xfId="0" applyFont="1" applyFill="1" applyBorder="1"/>
    <xf numFmtId="0" fontId="4" fillId="0" borderId="6" xfId="0" applyFont="1" applyFill="1" applyBorder="1"/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B6F7-C2AF-4676-B895-E0127833CEBB}">
  <dimension ref="B1:C9"/>
  <sheetViews>
    <sheetView showGridLines="0" workbookViewId="0">
      <selection activeCell="G13" sqref="G13"/>
    </sheetView>
  </sheetViews>
  <sheetFormatPr baseColWidth="10" defaultRowHeight="15" x14ac:dyDescent="0.25"/>
  <cols>
    <col min="2" max="2" width="26.85546875" bestFit="1" customWidth="1"/>
    <col min="3" max="3" width="60.7109375" customWidth="1"/>
  </cols>
  <sheetData>
    <row r="1" spans="2:3" ht="29.25" customHeight="1" thickBot="1" x14ac:dyDescent="0.3">
      <c r="B1" s="37" t="s">
        <v>124</v>
      </c>
      <c r="C1" s="37"/>
    </row>
    <row r="2" spans="2:3" ht="33.75" customHeight="1" x14ac:dyDescent="0.25">
      <c r="B2" s="33" t="s">
        <v>125</v>
      </c>
      <c r="C2" s="34"/>
    </row>
    <row r="3" spans="2:3" ht="30" customHeight="1" x14ac:dyDescent="0.25">
      <c r="B3" s="35"/>
      <c r="C3" s="36"/>
    </row>
    <row r="4" spans="2:3" x14ac:dyDescent="0.25">
      <c r="B4" s="23" t="s">
        <v>117</v>
      </c>
      <c r="C4" s="22" t="s">
        <v>123</v>
      </c>
    </row>
    <row r="5" spans="2:3" ht="45" x14ac:dyDescent="0.25">
      <c r="B5" s="24" t="s">
        <v>118</v>
      </c>
      <c r="C5" s="25" t="s">
        <v>126</v>
      </c>
    </row>
    <row r="6" spans="2:3" x14ac:dyDescent="0.25">
      <c r="B6" s="24" t="s">
        <v>119</v>
      </c>
      <c r="C6" s="25" t="s">
        <v>127</v>
      </c>
    </row>
    <row r="7" spans="2:3" x14ac:dyDescent="0.25">
      <c r="B7" s="24" t="s">
        <v>120</v>
      </c>
      <c r="C7" s="25" t="s">
        <v>128</v>
      </c>
    </row>
    <row r="8" spans="2:3" x14ac:dyDescent="0.25">
      <c r="B8" s="24" t="s">
        <v>121</v>
      </c>
      <c r="C8" s="25" t="s">
        <v>129</v>
      </c>
    </row>
    <row r="9" spans="2:3" ht="15.75" thickBot="1" x14ac:dyDescent="0.3">
      <c r="B9" s="26" t="s">
        <v>122</v>
      </c>
      <c r="C9" s="27" t="s">
        <v>130</v>
      </c>
    </row>
  </sheetData>
  <mergeCells count="2">
    <mergeCell ref="B2:C3"/>
    <mergeCell ref="B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435B-3C9E-47B8-82AA-3C67D5BBD44A}">
  <dimension ref="C3:K30"/>
  <sheetViews>
    <sheetView workbookViewId="0">
      <selection activeCell="G11" sqref="G11"/>
    </sheetView>
  </sheetViews>
  <sheetFormatPr baseColWidth="10" defaultRowHeight="15" x14ac:dyDescent="0.25"/>
  <cols>
    <col min="1" max="1" width="9.42578125" customWidth="1"/>
    <col min="3" max="3" width="20.140625" bestFit="1" customWidth="1"/>
    <col min="9" max="9" width="11.5703125" customWidth="1"/>
    <col min="10" max="10" width="12.140625" bestFit="1" customWidth="1"/>
    <col min="11" max="11" width="9.5703125" customWidth="1"/>
  </cols>
  <sheetData>
    <row r="3" spans="3:11" x14ac:dyDescent="0.25">
      <c r="C3" s="38" t="s">
        <v>116</v>
      </c>
      <c r="D3" s="39"/>
      <c r="E3" s="39"/>
      <c r="F3" s="39"/>
      <c r="G3" s="39"/>
    </row>
    <row r="4" spans="3:11" x14ac:dyDescent="0.25">
      <c r="C4" s="39"/>
      <c r="D4" s="39"/>
      <c r="E4" s="39"/>
      <c r="F4" s="39"/>
      <c r="G4" s="39"/>
    </row>
    <row r="5" spans="3:11" x14ac:dyDescent="0.25">
      <c r="C5" s="39"/>
      <c r="D5" s="39"/>
      <c r="E5" s="39"/>
      <c r="F5" s="39"/>
      <c r="G5" s="39"/>
    </row>
    <row r="6" spans="3:11" x14ac:dyDescent="0.25">
      <c r="C6" s="39"/>
      <c r="D6" s="39"/>
      <c r="E6" s="39"/>
      <c r="F6" s="39"/>
      <c r="G6" s="39"/>
    </row>
    <row r="7" spans="3:11" ht="15.75" thickBot="1" x14ac:dyDescent="0.3"/>
    <row r="8" spans="3:11" ht="16.5" thickBot="1" x14ac:dyDescent="0.3">
      <c r="C8" s="45" t="s">
        <v>85</v>
      </c>
      <c r="D8" s="46"/>
      <c r="E8" s="46"/>
      <c r="F8" s="46"/>
      <c r="G8" s="47"/>
      <c r="I8" s="42" t="s">
        <v>95</v>
      </c>
      <c r="J8" s="43"/>
      <c r="K8" s="44"/>
    </row>
    <row r="9" spans="3:11" x14ac:dyDescent="0.25">
      <c r="C9" s="50" t="s">
        <v>84</v>
      </c>
      <c r="D9" s="48" t="s">
        <v>82</v>
      </c>
      <c r="E9" s="48"/>
      <c r="F9" s="48" t="s">
        <v>83</v>
      </c>
      <c r="G9" s="49"/>
      <c r="I9" s="13" t="s">
        <v>89</v>
      </c>
      <c r="J9" s="14" t="s">
        <v>90</v>
      </c>
      <c r="K9" s="15" t="s">
        <v>92</v>
      </c>
    </row>
    <row r="10" spans="3:11" x14ac:dyDescent="0.25">
      <c r="C10" s="51"/>
      <c r="D10" s="28" t="s">
        <v>91</v>
      </c>
      <c r="E10" s="28" t="s">
        <v>92</v>
      </c>
      <c r="F10" s="28" t="s">
        <v>91</v>
      </c>
      <c r="G10" s="29" t="s">
        <v>92</v>
      </c>
      <c r="I10" s="19" t="s">
        <v>19</v>
      </c>
      <c r="J10" s="12" t="s">
        <v>86</v>
      </c>
      <c r="K10" s="16">
        <v>4</v>
      </c>
    </row>
    <row r="11" spans="3:11" x14ac:dyDescent="0.25">
      <c r="C11" s="30" t="s">
        <v>96</v>
      </c>
      <c r="D11" s="11">
        <f>+AVERAGE('T1.1 La silla'!AD12,'T1.2 El dron'!AB12)</f>
        <v>50</v>
      </c>
      <c r="E11" s="11" t="str">
        <f>+IF(D11&gt;45,"Superior",IF(D11&gt;39,"Alto",IF(D11&gt;29,"Básico","Bajo")))</f>
        <v>Superior</v>
      </c>
      <c r="F11" s="11">
        <f>+AVERAGE('T2.1 Las fichas del cubo soma'!U12,'T2.2 Rompecabezas'!T12)</f>
        <v>50</v>
      </c>
      <c r="G11" s="2" t="str">
        <f>+IF(F11&gt;45,"Superior",IF(F11&gt;39,"Alto",IF(F11&gt;29,"Básico","Bajo")))</f>
        <v>Superior</v>
      </c>
      <c r="I11" s="19" t="s">
        <v>18</v>
      </c>
      <c r="J11" s="12" t="s">
        <v>87</v>
      </c>
      <c r="K11" s="16">
        <v>3</v>
      </c>
    </row>
    <row r="12" spans="3:11" x14ac:dyDescent="0.25">
      <c r="C12" s="30" t="s">
        <v>97</v>
      </c>
      <c r="D12" s="11">
        <f>+AVERAGE('T1.1 La silla'!AD13,'T1.2 El dron'!AB13)</f>
        <v>50</v>
      </c>
      <c r="E12" s="11" t="str">
        <f t="shared" ref="E12:E30" si="0">+IF(D12&gt;45,"Superior",IF(D12&gt;39,"Alto",IF(D12&gt;29,"Básico","Bajo")))</f>
        <v>Superior</v>
      </c>
      <c r="F12" s="11">
        <f>+AVERAGE('T2.1 Las fichas del cubo soma'!U13,'T2.2 Rompecabezas'!T13)</f>
        <v>50</v>
      </c>
      <c r="G12" s="2" t="str">
        <f t="shared" ref="G12:G30" si="1">+IF(F12&gt;45,"Superior",IF(F12&gt;39,"Alto",IF(F12&gt;29,"Básico","Bajo")))</f>
        <v>Superior</v>
      </c>
      <c r="I12" s="19" t="s">
        <v>20</v>
      </c>
      <c r="J12" s="12" t="s">
        <v>88</v>
      </c>
      <c r="K12" s="16">
        <v>2</v>
      </c>
    </row>
    <row r="13" spans="3:11" x14ac:dyDescent="0.25">
      <c r="C13" s="30" t="s">
        <v>98</v>
      </c>
      <c r="D13" s="11">
        <f>+AVERAGE('T1.1 La silla'!AD14,'T1.2 El dron'!AB14)</f>
        <v>50</v>
      </c>
      <c r="E13" s="11" t="str">
        <f t="shared" si="0"/>
        <v>Superior</v>
      </c>
      <c r="F13" s="11">
        <f>+AVERAGE('T2.1 Las fichas del cubo soma'!U14,'T2.2 Rompecabezas'!T14)</f>
        <v>50</v>
      </c>
      <c r="G13" s="2" t="str">
        <f t="shared" si="1"/>
        <v>Superior</v>
      </c>
      <c r="I13" s="40" t="s">
        <v>21</v>
      </c>
      <c r="J13" s="12" t="s">
        <v>93</v>
      </c>
      <c r="K13" s="20">
        <v>1</v>
      </c>
    </row>
    <row r="14" spans="3:11" ht="15.75" thickBot="1" x14ac:dyDescent="0.3">
      <c r="C14" s="30" t="s">
        <v>99</v>
      </c>
      <c r="D14" s="11">
        <f>+AVERAGE('T1.1 La silla'!AD15,'T1.2 El dron'!AB15)</f>
        <v>50</v>
      </c>
      <c r="E14" s="11" t="str">
        <f t="shared" si="0"/>
        <v>Superior</v>
      </c>
      <c r="F14" s="11">
        <f>+AVERAGE('T2.1 Las fichas del cubo soma'!U15,'T2.2 Rompecabezas'!T15)</f>
        <v>50</v>
      </c>
      <c r="G14" s="2" t="str">
        <f t="shared" si="1"/>
        <v>Superior</v>
      </c>
      <c r="I14" s="41"/>
      <c r="J14" s="18" t="s">
        <v>94</v>
      </c>
      <c r="K14" s="21">
        <v>0</v>
      </c>
    </row>
    <row r="15" spans="3:11" x14ac:dyDescent="0.25">
      <c r="C15" s="30" t="s">
        <v>100</v>
      </c>
      <c r="D15" s="11">
        <f>+AVERAGE('T1.1 La silla'!AD16,'T1.2 El dron'!AB16)</f>
        <v>50</v>
      </c>
      <c r="E15" s="11" t="str">
        <f t="shared" si="0"/>
        <v>Superior</v>
      </c>
      <c r="F15" s="11">
        <f>+AVERAGE('T2.1 Las fichas del cubo soma'!U16,'T2.2 Rompecabezas'!T16)</f>
        <v>50</v>
      </c>
      <c r="G15" s="2" t="str">
        <f t="shared" si="1"/>
        <v>Superior</v>
      </c>
    </row>
    <row r="16" spans="3:11" x14ac:dyDescent="0.25">
      <c r="C16" s="30" t="s">
        <v>101</v>
      </c>
      <c r="D16" s="11">
        <f>+AVERAGE('T1.1 La silla'!AD17,'T1.2 El dron'!AB17)</f>
        <v>50</v>
      </c>
      <c r="E16" s="11" t="str">
        <f t="shared" si="0"/>
        <v>Superior</v>
      </c>
      <c r="F16" s="11">
        <f>+AVERAGE('T2.1 Las fichas del cubo soma'!U17,'T2.2 Rompecabezas'!T17)</f>
        <v>50</v>
      </c>
      <c r="G16" s="2" t="str">
        <f t="shared" si="1"/>
        <v>Superior</v>
      </c>
    </row>
    <row r="17" spans="3:7" x14ac:dyDescent="0.25">
      <c r="C17" s="30" t="s">
        <v>102</v>
      </c>
      <c r="D17" s="11">
        <f>+AVERAGE('T1.1 La silla'!AD18,'T1.2 El dron'!AB18)</f>
        <v>50</v>
      </c>
      <c r="E17" s="11" t="str">
        <f t="shared" si="0"/>
        <v>Superior</v>
      </c>
      <c r="F17" s="11">
        <f>+AVERAGE('T2.1 Las fichas del cubo soma'!U18,'T2.2 Rompecabezas'!T18)</f>
        <v>50</v>
      </c>
      <c r="G17" s="2" t="str">
        <f t="shared" si="1"/>
        <v>Superior</v>
      </c>
    </row>
    <row r="18" spans="3:7" x14ac:dyDescent="0.25">
      <c r="C18" s="30" t="s">
        <v>103</v>
      </c>
      <c r="D18" s="11">
        <f>+AVERAGE('T1.1 La silla'!AD19,'T1.2 El dron'!AB19)</f>
        <v>50</v>
      </c>
      <c r="E18" s="11" t="str">
        <f t="shared" si="0"/>
        <v>Superior</v>
      </c>
      <c r="F18" s="11">
        <f>+AVERAGE('T2.1 Las fichas del cubo soma'!U19,'T2.2 Rompecabezas'!T19)</f>
        <v>50</v>
      </c>
      <c r="G18" s="2" t="str">
        <f t="shared" si="1"/>
        <v>Superior</v>
      </c>
    </row>
    <row r="19" spans="3:7" x14ac:dyDescent="0.25">
      <c r="C19" s="30" t="s">
        <v>104</v>
      </c>
      <c r="D19" s="11">
        <f>+AVERAGE('T1.1 La silla'!AD20,'T1.2 El dron'!AB20)</f>
        <v>50</v>
      </c>
      <c r="E19" s="11" t="str">
        <f t="shared" si="0"/>
        <v>Superior</v>
      </c>
      <c r="F19" s="11">
        <f>+AVERAGE('T2.1 Las fichas del cubo soma'!U20,'T2.2 Rompecabezas'!T20)</f>
        <v>50</v>
      </c>
      <c r="G19" s="2" t="str">
        <f t="shared" si="1"/>
        <v>Superior</v>
      </c>
    </row>
    <row r="20" spans="3:7" x14ac:dyDescent="0.25">
      <c r="C20" s="30" t="s">
        <v>105</v>
      </c>
      <c r="D20" s="11">
        <f>+AVERAGE('T1.1 La silla'!AD21,'T1.2 El dron'!AB21)</f>
        <v>50</v>
      </c>
      <c r="E20" s="11" t="str">
        <f t="shared" si="0"/>
        <v>Superior</v>
      </c>
      <c r="F20" s="11">
        <f>+AVERAGE('T2.1 Las fichas del cubo soma'!U21,'T2.2 Rompecabezas'!T21)</f>
        <v>50</v>
      </c>
      <c r="G20" s="2" t="str">
        <f t="shared" si="1"/>
        <v>Superior</v>
      </c>
    </row>
    <row r="21" spans="3:7" x14ac:dyDescent="0.25">
      <c r="C21" s="30" t="s">
        <v>106</v>
      </c>
      <c r="D21" s="11">
        <f>+AVERAGE('T1.1 La silla'!AD22,'T1.2 El dron'!AB22)</f>
        <v>50</v>
      </c>
      <c r="E21" s="11" t="str">
        <f t="shared" si="0"/>
        <v>Superior</v>
      </c>
      <c r="F21" s="11">
        <f>+AVERAGE('T2.1 Las fichas del cubo soma'!U22,'T2.2 Rompecabezas'!T22)</f>
        <v>50</v>
      </c>
      <c r="G21" s="2" t="str">
        <f>+IF(F21&gt;45,"Superior",IF(F21&gt;39,"Alto",IF(F21&gt;29,"Básico","Bajo")))</f>
        <v>Superior</v>
      </c>
    </row>
    <row r="22" spans="3:7" x14ac:dyDescent="0.25">
      <c r="C22" s="30" t="s">
        <v>107</v>
      </c>
      <c r="D22" s="11">
        <f>+AVERAGE('T1.1 La silla'!AD23,'T1.2 El dron'!AB23)</f>
        <v>50</v>
      </c>
      <c r="E22" s="11" t="str">
        <f t="shared" si="0"/>
        <v>Superior</v>
      </c>
      <c r="F22" s="11">
        <f>+AVERAGE('T2.1 Las fichas del cubo soma'!U23,'T2.2 Rompecabezas'!T23)</f>
        <v>50</v>
      </c>
      <c r="G22" s="2" t="str">
        <f t="shared" si="1"/>
        <v>Superior</v>
      </c>
    </row>
    <row r="23" spans="3:7" x14ac:dyDescent="0.25">
      <c r="C23" s="30" t="s">
        <v>108</v>
      </c>
      <c r="D23" s="11">
        <f>+AVERAGE('T1.1 La silla'!AD24,'T1.2 El dron'!AB24)</f>
        <v>50</v>
      </c>
      <c r="E23" s="11" t="str">
        <f t="shared" si="0"/>
        <v>Superior</v>
      </c>
      <c r="F23" s="11">
        <f>+AVERAGE('T2.1 Las fichas del cubo soma'!U24,'T2.2 Rompecabezas'!T24)</f>
        <v>50</v>
      </c>
      <c r="G23" s="2" t="str">
        <f t="shared" si="1"/>
        <v>Superior</v>
      </c>
    </row>
    <row r="24" spans="3:7" x14ac:dyDescent="0.25">
      <c r="C24" s="30" t="s">
        <v>109</v>
      </c>
      <c r="D24" s="11">
        <f>+AVERAGE('T1.1 La silla'!AD25,'T1.2 El dron'!AB25)</f>
        <v>50</v>
      </c>
      <c r="E24" s="11" t="str">
        <f t="shared" si="0"/>
        <v>Superior</v>
      </c>
      <c r="F24" s="11">
        <f>+AVERAGE('T2.1 Las fichas del cubo soma'!U25,'T2.2 Rompecabezas'!T25)</f>
        <v>50</v>
      </c>
      <c r="G24" s="2" t="str">
        <f t="shared" si="1"/>
        <v>Superior</v>
      </c>
    </row>
    <row r="25" spans="3:7" x14ac:dyDescent="0.25">
      <c r="C25" s="30" t="s">
        <v>110</v>
      </c>
      <c r="D25" s="11">
        <f>+AVERAGE('T1.1 La silla'!AD26,'T1.2 El dron'!AB26)</f>
        <v>50</v>
      </c>
      <c r="E25" s="11" t="str">
        <f t="shared" si="0"/>
        <v>Superior</v>
      </c>
      <c r="F25" s="11">
        <f>+AVERAGE('T2.1 Las fichas del cubo soma'!U26,'T2.2 Rompecabezas'!T26)</f>
        <v>50</v>
      </c>
      <c r="G25" s="2" t="str">
        <f t="shared" si="1"/>
        <v>Superior</v>
      </c>
    </row>
    <row r="26" spans="3:7" x14ac:dyDescent="0.25">
      <c r="C26" s="30" t="s">
        <v>111</v>
      </c>
      <c r="D26" s="11">
        <f>+AVERAGE('T1.1 La silla'!AD27,'T1.2 El dron'!AB27)</f>
        <v>50</v>
      </c>
      <c r="E26" s="11" t="str">
        <f t="shared" si="0"/>
        <v>Superior</v>
      </c>
      <c r="F26" s="11">
        <f>+AVERAGE('T2.1 Las fichas del cubo soma'!U27,'T2.2 Rompecabezas'!T27)</f>
        <v>50</v>
      </c>
      <c r="G26" s="2" t="str">
        <f t="shared" si="1"/>
        <v>Superior</v>
      </c>
    </row>
    <row r="27" spans="3:7" x14ac:dyDescent="0.25">
      <c r="C27" s="30" t="s">
        <v>112</v>
      </c>
      <c r="D27" s="11">
        <f>+AVERAGE('T1.1 La silla'!AD28,'T1.2 El dron'!AB28)</f>
        <v>50</v>
      </c>
      <c r="E27" s="11" t="str">
        <f t="shared" si="0"/>
        <v>Superior</v>
      </c>
      <c r="F27" s="11">
        <f>+AVERAGE('T2.1 Las fichas del cubo soma'!U28,'T2.2 Rompecabezas'!T28)</f>
        <v>50</v>
      </c>
      <c r="G27" s="2" t="str">
        <f t="shared" si="1"/>
        <v>Superior</v>
      </c>
    </row>
    <row r="28" spans="3:7" x14ac:dyDescent="0.25">
      <c r="C28" s="30" t="s">
        <v>113</v>
      </c>
      <c r="D28" s="11">
        <f>+AVERAGE('T1.1 La silla'!AD29,'T1.2 El dron'!AB29)</f>
        <v>50</v>
      </c>
      <c r="E28" s="11" t="str">
        <f t="shared" si="0"/>
        <v>Superior</v>
      </c>
      <c r="F28" s="11">
        <f>+AVERAGE('T2.1 Las fichas del cubo soma'!U29,'T2.2 Rompecabezas'!T29)</f>
        <v>50</v>
      </c>
      <c r="G28" s="2" t="str">
        <f t="shared" si="1"/>
        <v>Superior</v>
      </c>
    </row>
    <row r="29" spans="3:7" x14ac:dyDescent="0.25">
      <c r="C29" s="30" t="s">
        <v>114</v>
      </c>
      <c r="D29" s="11">
        <f>+AVERAGE('T1.1 La silla'!AD30,'T1.2 El dron'!AB30)</f>
        <v>50</v>
      </c>
      <c r="E29" s="11" t="str">
        <f t="shared" si="0"/>
        <v>Superior</v>
      </c>
      <c r="F29" s="11">
        <f>+AVERAGE('T2.1 Las fichas del cubo soma'!U30,'T2.2 Rompecabezas'!T30)</f>
        <v>50</v>
      </c>
      <c r="G29" s="2" t="str">
        <f t="shared" si="1"/>
        <v>Superior</v>
      </c>
    </row>
    <row r="30" spans="3:7" ht="15.75" thickBot="1" x14ac:dyDescent="0.3">
      <c r="C30" s="31" t="s">
        <v>115</v>
      </c>
      <c r="D30" s="17">
        <f>+AVERAGE('T1.1 La silla'!AD31,'T1.2 El dron'!AB31)</f>
        <v>50</v>
      </c>
      <c r="E30" s="17" t="str">
        <f t="shared" si="0"/>
        <v>Superior</v>
      </c>
      <c r="F30" s="17">
        <f>+AVERAGE('T2.1 Las fichas del cubo soma'!U31,'T2.2 Rompecabezas'!T31)</f>
        <v>50</v>
      </c>
      <c r="G30" s="4" t="str">
        <f t="shared" si="1"/>
        <v>Superior</v>
      </c>
    </row>
  </sheetData>
  <mergeCells count="7">
    <mergeCell ref="C3:G6"/>
    <mergeCell ref="I13:I14"/>
    <mergeCell ref="I8:K8"/>
    <mergeCell ref="C8:G8"/>
    <mergeCell ref="D9:E9"/>
    <mergeCell ref="F9:G9"/>
    <mergeCell ref="C9:C10"/>
  </mergeCells>
  <phoneticPr fontId="5" type="noConversion"/>
  <conditionalFormatting sqref="D11:D30 F11:F30">
    <cfRule type="cellIs" dxfId="0" priority="1" operator="lessThan">
      <formula>30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F11 F12:F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D31"/>
  <sheetViews>
    <sheetView showGridLines="0" tabSelected="1" zoomScale="77" zoomScaleNormal="77" workbookViewId="0">
      <selection activeCell="AE10" sqref="AE10"/>
    </sheetView>
  </sheetViews>
  <sheetFormatPr baseColWidth="10" defaultRowHeight="15" x14ac:dyDescent="0.25"/>
  <cols>
    <col min="1" max="1" width="6.28515625" customWidth="1"/>
    <col min="2" max="2" width="15" bestFit="1" customWidth="1"/>
    <col min="3" max="3" width="12.42578125" bestFit="1" customWidth="1"/>
    <col min="4" max="4" width="11" customWidth="1"/>
    <col min="5" max="11" width="6.7109375" customWidth="1"/>
    <col min="12" max="12" width="6.5703125" bestFit="1" customWidth="1"/>
    <col min="13" max="17" width="6.7109375" customWidth="1"/>
    <col min="18" max="18" width="7.7109375" bestFit="1" customWidth="1"/>
    <col min="19" max="19" width="8.140625" bestFit="1" customWidth="1"/>
    <col min="20" max="20" width="6.5703125" bestFit="1" customWidth="1"/>
    <col min="21" max="26" width="6.7109375" customWidth="1"/>
    <col min="27" max="27" width="8.140625" bestFit="1" customWidth="1"/>
    <col min="28" max="28" width="6.5703125" bestFit="1" customWidth="1"/>
    <col min="29" max="29" width="6.7109375" customWidth="1"/>
    <col min="30" max="30" width="16.7109375" bestFit="1" customWidth="1"/>
  </cols>
  <sheetData>
    <row r="3" spans="2:30" x14ac:dyDescent="0.25">
      <c r="B3" s="38" t="s">
        <v>131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0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0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2:30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2:30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2:30" ht="15.75" thickBot="1" x14ac:dyDescent="0.3"/>
    <row r="9" spans="2:30" ht="18.75" x14ac:dyDescent="0.3">
      <c r="B9" s="52" t="s">
        <v>22</v>
      </c>
      <c r="C9" s="57" t="s">
        <v>23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4" t="s">
        <v>24</v>
      </c>
    </row>
    <row r="10" spans="2:30" ht="15.75" customHeight="1" x14ac:dyDescent="0.25">
      <c r="B10" s="53"/>
      <c r="C10" s="56" t="s">
        <v>19</v>
      </c>
      <c r="D10" s="56"/>
      <c r="E10" s="56" t="s">
        <v>18</v>
      </c>
      <c r="F10" s="56"/>
      <c r="G10" s="56"/>
      <c r="H10" s="56"/>
      <c r="I10" s="56"/>
      <c r="J10" s="56"/>
      <c r="K10" s="56" t="s">
        <v>20</v>
      </c>
      <c r="L10" s="56"/>
      <c r="M10" s="56"/>
      <c r="N10" s="56"/>
      <c r="O10" s="56"/>
      <c r="P10" s="56"/>
      <c r="Q10" s="56"/>
      <c r="R10" s="56"/>
      <c r="S10" s="56"/>
      <c r="T10" s="56"/>
      <c r="U10" s="56" t="s">
        <v>21</v>
      </c>
      <c r="V10" s="56"/>
      <c r="W10" s="56"/>
      <c r="X10" s="56"/>
      <c r="Y10" s="56"/>
      <c r="Z10" s="56"/>
      <c r="AA10" s="56"/>
      <c r="AB10" s="56"/>
      <c r="AC10" s="56"/>
      <c r="AD10" s="55"/>
    </row>
    <row r="11" spans="2:30" x14ac:dyDescent="0.25">
      <c r="B11" s="53"/>
      <c r="C11" s="5" t="s">
        <v>26</v>
      </c>
      <c r="D11" s="5" t="s">
        <v>27</v>
      </c>
      <c r="E11" s="6" t="s">
        <v>0</v>
      </c>
      <c r="F11" s="6" t="s">
        <v>1</v>
      </c>
      <c r="G11" s="6" t="s">
        <v>2</v>
      </c>
      <c r="H11" s="6" t="s">
        <v>3</v>
      </c>
      <c r="I11" s="6" t="s">
        <v>4</v>
      </c>
      <c r="J11" s="6" t="s">
        <v>5</v>
      </c>
      <c r="K11" s="7" t="s">
        <v>6</v>
      </c>
      <c r="L11" s="7" t="s">
        <v>53</v>
      </c>
      <c r="M11" s="7" t="s">
        <v>7</v>
      </c>
      <c r="N11" s="7" t="s">
        <v>8</v>
      </c>
      <c r="O11" s="7" t="s">
        <v>9</v>
      </c>
      <c r="P11" s="7" t="s">
        <v>10</v>
      </c>
      <c r="Q11" s="7" t="s">
        <v>11</v>
      </c>
      <c r="R11" s="7" t="s">
        <v>48</v>
      </c>
      <c r="S11" s="7" t="s">
        <v>49</v>
      </c>
      <c r="T11" s="7" t="s">
        <v>50</v>
      </c>
      <c r="U11" s="8" t="s">
        <v>12</v>
      </c>
      <c r="V11" s="8" t="s">
        <v>13</v>
      </c>
      <c r="W11" s="8" t="s">
        <v>14</v>
      </c>
      <c r="X11" s="8" t="s">
        <v>15</v>
      </c>
      <c r="Y11" s="8" t="s">
        <v>16</v>
      </c>
      <c r="Z11" s="8" t="s">
        <v>25</v>
      </c>
      <c r="AA11" s="8" t="s">
        <v>51</v>
      </c>
      <c r="AB11" s="8" t="s">
        <v>52</v>
      </c>
      <c r="AC11" s="8" t="s">
        <v>17</v>
      </c>
      <c r="AD11" s="2"/>
    </row>
    <row r="12" spans="2:30" ht="15.75" x14ac:dyDescent="0.25">
      <c r="B12" s="10" t="s">
        <v>96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2">
        <f>IF(SUM(U12:AC12)=1,29,IF(SUM(U12:AC12)=2,27,IF(SUM(U12:AC12)=3,25,IF(SUM(U12:AC12)=4,23,IF(SUM(U12:AC12)=5,21,IF(SUM(U12:AC12)=6,19,IF(SUM(U12:AC12)=7,17,IF(SUM(U12:AC12)=8,15,IF(SUM(U12:AC12)=9,13,IF(SUM(K12:T12)=1,39,IF(SUM(K12:T12)=2,38,IF(SUM(K12:T12)=3,37,IF(SUM(K12:T12)=4,36,IF(SUM(K12:T12)=5,35,IF(SUM(K12:T12)=6,34,IF(SUM(K12:T12)=7,33,IF(SUM(K12:T12)=8,32,IF(SUM(K12:T12)=9,31,IF(SUM(K12:T12)=10,30,IF(SUM(E12:J12)=1,45,IF(SUM(E12:J12)=2,44,IF(SUM(E12:J12)=3,43,IF(SUM(E12:J12)=4,42,IF(SUM(E12:J12)=5,41,IF(SUM(E12:J12)=6,40,IF(SUM(C12:D12)=2,46,IF(SUM(C12:D12)=1,48,50)))))))))))))))))))))))))))</f>
        <v>50</v>
      </c>
    </row>
    <row r="13" spans="2:30" ht="15.75" x14ac:dyDescent="0.25">
      <c r="B13" s="10" t="s">
        <v>97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2">
        <f t="shared" ref="AD13:AD31" si="0">IF(SUM(U13:AC13)=1,29,IF(SUM(U13:AC13)=2,27,IF(SUM(U13:AC13)=3,25,IF(SUM(U13:AC13)=4,23,IF(SUM(U13:AC13)=5,21,IF(SUM(U13:AC13)=6,19,IF(SUM(U13:AC13)=7,17,IF(SUM(U13:AC13)=8,15,IF(SUM(U13:AC13)=9,13,IF(SUM(K13:T13)=1,39,IF(SUM(K13:T13)=2,38,IF(SUM(K13:T13)=3,37,IF(SUM(K13:T13)=4,36,IF(SUM(K13:T13)=5,35,IF(SUM(K13:T13)=6,34,IF(SUM(K13:T13)=7,33,IF(SUM(K13:T13)=8,32,IF(SUM(K13:T13)=9,31,IF(SUM(K13:T13)=10,30,IF(SUM(E13:J13)=1,45,IF(SUM(E13:J13)=2,44,IF(SUM(E13:J13)=3,43,IF(SUM(E13:J13)=4,42,IF(SUM(E13:J13)=5,41,IF(SUM(E13:J13)=6,40,IF(SUM(C13:D13)=2,46,IF(SUM(C13:D13)=1,48,50)))))))))))))))))))))))))))</f>
        <v>50</v>
      </c>
    </row>
    <row r="14" spans="2:30" ht="15.75" x14ac:dyDescent="0.25">
      <c r="B14" s="10" t="s">
        <v>98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2">
        <f t="shared" si="0"/>
        <v>50</v>
      </c>
    </row>
    <row r="15" spans="2:30" ht="15.75" x14ac:dyDescent="0.25">
      <c r="B15" s="10" t="s">
        <v>99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2">
        <f t="shared" si="0"/>
        <v>50</v>
      </c>
    </row>
    <row r="16" spans="2:30" ht="15.75" x14ac:dyDescent="0.25">
      <c r="B16" s="10" t="s">
        <v>100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2">
        <f t="shared" si="0"/>
        <v>50</v>
      </c>
    </row>
    <row r="17" spans="2:30" ht="15.75" x14ac:dyDescent="0.25">
      <c r="B17" s="10" t="s">
        <v>101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2">
        <f t="shared" si="0"/>
        <v>50</v>
      </c>
    </row>
    <row r="18" spans="2:30" ht="15.75" x14ac:dyDescent="0.25">
      <c r="B18" s="10" t="s">
        <v>102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2">
        <f t="shared" si="0"/>
        <v>50</v>
      </c>
    </row>
    <row r="19" spans="2:30" ht="15.75" x14ac:dyDescent="0.25">
      <c r="B19" s="10" t="s">
        <v>103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2">
        <f t="shared" si="0"/>
        <v>50</v>
      </c>
    </row>
    <row r="20" spans="2:30" ht="15.75" x14ac:dyDescent="0.25">
      <c r="B20" s="10" t="s">
        <v>104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">
        <f t="shared" si="0"/>
        <v>50</v>
      </c>
    </row>
    <row r="21" spans="2:30" ht="15.75" x14ac:dyDescent="0.25">
      <c r="B21" s="10" t="s">
        <v>105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">
        <f t="shared" si="0"/>
        <v>50</v>
      </c>
    </row>
    <row r="22" spans="2:30" ht="15.75" x14ac:dyDescent="0.25">
      <c r="B22" s="10" t="s">
        <v>106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">
        <f t="shared" si="0"/>
        <v>50</v>
      </c>
    </row>
    <row r="23" spans="2:30" ht="15.75" x14ac:dyDescent="0.25">
      <c r="B23" s="10" t="s">
        <v>107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">
        <f t="shared" si="0"/>
        <v>50</v>
      </c>
    </row>
    <row r="24" spans="2:30" ht="15.75" x14ac:dyDescent="0.25">
      <c r="B24" s="10" t="s">
        <v>108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">
        <f t="shared" si="0"/>
        <v>50</v>
      </c>
    </row>
    <row r="25" spans="2:30" ht="15.75" x14ac:dyDescent="0.25">
      <c r="B25" s="10" t="s">
        <v>109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">
        <f t="shared" si="0"/>
        <v>50</v>
      </c>
    </row>
    <row r="26" spans="2:30" ht="15.75" x14ac:dyDescent="0.25">
      <c r="B26" s="10" t="s">
        <v>110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">
        <f t="shared" si="0"/>
        <v>50</v>
      </c>
    </row>
    <row r="27" spans="2:30" ht="15.75" x14ac:dyDescent="0.25">
      <c r="B27" s="10" t="s">
        <v>111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">
        <f t="shared" si="0"/>
        <v>50</v>
      </c>
    </row>
    <row r="28" spans="2:30" ht="15.75" x14ac:dyDescent="0.25">
      <c r="B28" s="10" t="s">
        <v>112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">
        <f t="shared" si="0"/>
        <v>50</v>
      </c>
    </row>
    <row r="29" spans="2:30" ht="15.75" x14ac:dyDescent="0.25">
      <c r="B29" s="10" t="s">
        <v>113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">
        <f t="shared" si="0"/>
        <v>50</v>
      </c>
    </row>
    <row r="30" spans="2:30" ht="15.75" x14ac:dyDescent="0.25">
      <c r="B30" s="10" t="s">
        <v>114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">
        <f t="shared" si="0"/>
        <v>50</v>
      </c>
    </row>
    <row r="31" spans="2:30" ht="16.5" thickBot="1" x14ac:dyDescent="0.3">
      <c r="B31" s="32" t="s">
        <v>115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>
        <f t="shared" si="0"/>
        <v>50</v>
      </c>
    </row>
  </sheetData>
  <mergeCells count="8">
    <mergeCell ref="B3:AD7"/>
    <mergeCell ref="B9:B11"/>
    <mergeCell ref="AD9:AD10"/>
    <mergeCell ref="E10:J10"/>
    <mergeCell ref="K10:T10"/>
    <mergeCell ref="U10:AC10"/>
    <mergeCell ref="C10:D10"/>
    <mergeCell ref="C9:AC9"/>
  </mergeCells>
  <pageMargins left="0.23622047244094491" right="0.23622047244094491" top="0.74803149606299213" bottom="0.74803149606299213" header="0.31496062992125984" footer="0.31496062992125984"/>
  <pageSetup paperSize="258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A377-DFE2-47B6-9660-77C2294095F0}">
  <dimension ref="B3:AB55"/>
  <sheetViews>
    <sheetView showGridLines="0" zoomScaleNormal="100" workbookViewId="0">
      <selection activeCell="B3" sqref="B3:AB7"/>
    </sheetView>
  </sheetViews>
  <sheetFormatPr baseColWidth="10" defaultRowHeight="15" x14ac:dyDescent="0.25"/>
  <cols>
    <col min="1" max="1" width="6.28515625" customWidth="1"/>
    <col min="2" max="2" width="13.7109375" bestFit="1" customWidth="1"/>
    <col min="3" max="3" width="12.42578125" bestFit="1" customWidth="1"/>
    <col min="4" max="4" width="11" customWidth="1"/>
    <col min="5" max="14" width="6.7109375" customWidth="1"/>
    <col min="15" max="15" width="13.140625" bestFit="1" customWidth="1"/>
    <col min="16" max="16" width="13.5703125" bestFit="1" customWidth="1"/>
    <col min="17" max="17" width="13.140625" bestFit="1" customWidth="1"/>
    <col min="18" max="19" width="9.28515625" bestFit="1" customWidth="1"/>
    <col min="20" max="20" width="13.140625" bestFit="1" customWidth="1"/>
    <col min="21" max="27" width="6.7109375" customWidth="1"/>
    <col min="28" max="28" width="16.7109375" bestFit="1" customWidth="1"/>
  </cols>
  <sheetData>
    <row r="3" spans="2:28" x14ac:dyDescent="0.25">
      <c r="B3" s="38" t="s">
        <v>132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2:28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2:28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2:28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2:28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2:28" ht="15.75" thickBot="1" x14ac:dyDescent="0.3"/>
    <row r="9" spans="2:28" ht="18.75" x14ac:dyDescent="0.3">
      <c r="B9" s="52" t="s">
        <v>22</v>
      </c>
      <c r="C9" s="57" t="s">
        <v>23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4" t="s">
        <v>24</v>
      </c>
    </row>
    <row r="10" spans="2:28" ht="15.75" customHeight="1" x14ac:dyDescent="0.25">
      <c r="B10" s="53"/>
      <c r="C10" s="56" t="s">
        <v>19</v>
      </c>
      <c r="D10" s="56"/>
      <c r="E10" s="56" t="s">
        <v>18</v>
      </c>
      <c r="F10" s="56"/>
      <c r="G10" s="56"/>
      <c r="H10" s="56"/>
      <c r="I10" s="56"/>
      <c r="J10" s="56"/>
      <c r="K10" s="56" t="s">
        <v>20</v>
      </c>
      <c r="L10" s="56"/>
      <c r="M10" s="56"/>
      <c r="N10" s="56"/>
      <c r="O10" s="56"/>
      <c r="P10" s="56"/>
      <c r="Q10" s="56"/>
      <c r="R10" s="56"/>
      <c r="S10" s="56"/>
      <c r="T10" s="56"/>
      <c r="U10" s="56" t="s">
        <v>21</v>
      </c>
      <c r="V10" s="56"/>
      <c r="W10" s="56"/>
      <c r="X10" s="56"/>
      <c r="Y10" s="56"/>
      <c r="Z10" s="56"/>
      <c r="AA10" s="56"/>
      <c r="AB10" s="55"/>
    </row>
    <row r="11" spans="2:28" x14ac:dyDescent="0.25">
      <c r="B11" s="53"/>
      <c r="C11" s="5" t="s">
        <v>26</v>
      </c>
      <c r="D11" s="5" t="s">
        <v>27</v>
      </c>
      <c r="E11" s="6" t="s">
        <v>28</v>
      </c>
      <c r="F11" s="6" t="s">
        <v>35</v>
      </c>
      <c r="G11" s="6" t="s">
        <v>30</v>
      </c>
      <c r="H11" s="6" t="s">
        <v>38</v>
      </c>
      <c r="I11" s="6" t="s">
        <v>32</v>
      </c>
      <c r="J11" s="6" t="s">
        <v>40</v>
      </c>
      <c r="K11" s="7" t="s">
        <v>42</v>
      </c>
      <c r="L11" s="7" t="s">
        <v>36</v>
      </c>
      <c r="M11" s="7" t="s">
        <v>39</v>
      </c>
      <c r="N11" s="7" t="s">
        <v>41</v>
      </c>
      <c r="O11" s="7" t="s">
        <v>45</v>
      </c>
      <c r="P11" s="7" t="s">
        <v>44</v>
      </c>
      <c r="Q11" s="7" t="s">
        <v>47</v>
      </c>
      <c r="R11" s="7" t="s">
        <v>37</v>
      </c>
      <c r="S11" s="7" t="s">
        <v>46</v>
      </c>
      <c r="T11" s="7" t="s">
        <v>43</v>
      </c>
      <c r="U11" s="8" t="s">
        <v>14</v>
      </c>
      <c r="V11" s="8" t="s">
        <v>15</v>
      </c>
      <c r="W11" s="8" t="s">
        <v>16</v>
      </c>
      <c r="X11" s="8" t="s">
        <v>29</v>
      </c>
      <c r="Y11" s="8" t="s">
        <v>31</v>
      </c>
      <c r="Z11" s="8" t="s">
        <v>33</v>
      </c>
      <c r="AA11" s="8" t="s">
        <v>34</v>
      </c>
      <c r="AB11" s="2"/>
    </row>
    <row r="12" spans="2:28" ht="15.75" x14ac:dyDescent="0.25">
      <c r="B12" s="10" t="s">
        <v>96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>
        <f>IF(SUM(U12:AA12)=1,29,IF(SUM(U12:AA12)=2,26,IF(SUM(U12:AA12)=3,23,IF(SUM(U12:AA12)=4,20,IF(SUM(U12:AA12)=5,16,IF(SUM(U12:AA12)=6,13,IF(SUM(U12:AA12)=7,11,IF(SUM(K12:T12)=1,39,IF(SUM(K12:T12)=2,38,IF(SUM(K12:T12)=3,37,IF(SUM(K12:T12)=4,36,IF(SUM(K12:T12)=5,35,IF(SUM(K12:T12)=6,34,IF(SUM(K12:T12)=7,33,IF(SUM(K12:T12)=8,32,IF(SUM(K12:T12)=9,31,IF(SUM(K12:T12)=10,30,IF(SUM(E12:J12)=1,45,IF(SUM(E12:J12)=2,44,IF(SUM(E12:J12)=3,43,IF(SUM(E12:J12)=4,42,IF(SUM(E12:J12)=5,41,IF(SUM(E12:J12)=6,40,IF(SUM(C12:D12)=2,46,IF(SUM(C12:D12)=1,48,50)))))))))))))))))))))))))</f>
        <v>50</v>
      </c>
    </row>
    <row r="13" spans="2:28" ht="15.75" x14ac:dyDescent="0.25">
      <c r="B13" s="10" t="s">
        <v>97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>
        <f t="shared" ref="AB13:AB31" si="0">IF(SUM(U13:AA13)=1,29,IF(SUM(U13:AA13)=2,26,IF(SUM(U13:AA13)=3,23,IF(SUM(U13:AA13)=4,20,IF(SUM(U13:AA13)=5,16,IF(SUM(U13:AA13)=6,13,IF(SUM(U13:AA13)=7,11,IF(SUM(K13:T13)=1,39,IF(SUM(K13:T13)=2,38,IF(SUM(K13:T13)=3,37,IF(SUM(K13:T13)=4,36,IF(SUM(K13:T13)=5,35,IF(SUM(K13:T13)=6,34,IF(SUM(K13:T13)=7,33,IF(SUM(K13:T13)=8,32,IF(SUM(K13:T13)=9,31,IF(SUM(K13:T13)=10,30,IF(SUM(E13:J13)=1,45,IF(SUM(E13:J13)=2,44,IF(SUM(E13:J13)=3,43,IF(SUM(E13:J13)=4,42,IF(SUM(E13:J13)=5,41,IF(SUM(E13:J13)=6,40,IF(SUM(C13:D13)=2,46,IF(SUM(C13:D13)=1,48,50)))))))))))))))))))))))))</f>
        <v>50</v>
      </c>
    </row>
    <row r="14" spans="2:28" ht="15.75" x14ac:dyDescent="0.25">
      <c r="B14" s="10" t="s">
        <v>98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>
        <f t="shared" si="0"/>
        <v>50</v>
      </c>
    </row>
    <row r="15" spans="2:28" ht="15.75" x14ac:dyDescent="0.25">
      <c r="B15" s="10" t="s">
        <v>99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">
        <f t="shared" si="0"/>
        <v>50</v>
      </c>
    </row>
    <row r="16" spans="2:28" ht="15.75" x14ac:dyDescent="0.25">
      <c r="B16" s="10" t="s">
        <v>100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">
        <f t="shared" si="0"/>
        <v>50</v>
      </c>
    </row>
    <row r="17" spans="2:28" ht="15.75" x14ac:dyDescent="0.25">
      <c r="B17" s="10" t="s">
        <v>101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">
        <f t="shared" si="0"/>
        <v>50</v>
      </c>
    </row>
    <row r="18" spans="2:28" ht="15.75" x14ac:dyDescent="0.25">
      <c r="B18" s="10" t="s">
        <v>102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">
        <f t="shared" si="0"/>
        <v>50</v>
      </c>
    </row>
    <row r="19" spans="2:28" ht="15.75" x14ac:dyDescent="0.25">
      <c r="B19" s="10" t="s">
        <v>103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">
        <f t="shared" si="0"/>
        <v>50</v>
      </c>
    </row>
    <row r="20" spans="2:28" ht="15.75" x14ac:dyDescent="0.25">
      <c r="B20" s="10" t="s">
        <v>104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">
        <f t="shared" si="0"/>
        <v>50</v>
      </c>
    </row>
    <row r="21" spans="2:28" ht="15.75" x14ac:dyDescent="0.25">
      <c r="B21" s="10" t="s">
        <v>105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">
        <f t="shared" si="0"/>
        <v>50</v>
      </c>
    </row>
    <row r="22" spans="2:28" ht="15.75" x14ac:dyDescent="0.25">
      <c r="B22" s="10" t="s">
        <v>106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">
        <f t="shared" si="0"/>
        <v>50</v>
      </c>
    </row>
    <row r="23" spans="2:28" ht="15.75" x14ac:dyDescent="0.25">
      <c r="B23" s="10" t="s">
        <v>107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">
        <f t="shared" si="0"/>
        <v>50</v>
      </c>
    </row>
    <row r="24" spans="2:28" ht="15.75" x14ac:dyDescent="0.25">
      <c r="B24" s="10" t="s">
        <v>108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">
        <f t="shared" si="0"/>
        <v>50</v>
      </c>
    </row>
    <row r="25" spans="2:28" ht="15.75" x14ac:dyDescent="0.25">
      <c r="B25" s="10" t="s">
        <v>109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2">
        <f t="shared" si="0"/>
        <v>50</v>
      </c>
    </row>
    <row r="26" spans="2:28" ht="15.75" x14ac:dyDescent="0.25">
      <c r="B26" s="10" t="s">
        <v>110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">
        <f t="shared" si="0"/>
        <v>50</v>
      </c>
    </row>
    <row r="27" spans="2:28" ht="15.75" x14ac:dyDescent="0.25">
      <c r="B27" s="10" t="s">
        <v>111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">
        <f t="shared" si="0"/>
        <v>50</v>
      </c>
    </row>
    <row r="28" spans="2:28" ht="15.75" x14ac:dyDescent="0.25">
      <c r="B28" s="10" t="s">
        <v>112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">
        <f t="shared" si="0"/>
        <v>50</v>
      </c>
    </row>
    <row r="29" spans="2:28" ht="15.75" x14ac:dyDescent="0.25">
      <c r="B29" s="10" t="s">
        <v>113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">
        <f t="shared" si="0"/>
        <v>50</v>
      </c>
    </row>
    <row r="30" spans="2:28" ht="15.75" x14ac:dyDescent="0.25">
      <c r="B30" s="10" t="s">
        <v>114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">
        <f t="shared" si="0"/>
        <v>50</v>
      </c>
    </row>
    <row r="31" spans="2:28" ht="16.5" thickBot="1" x14ac:dyDescent="0.3">
      <c r="B31" s="32" t="s">
        <v>115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4">
        <f t="shared" si="0"/>
        <v>50</v>
      </c>
    </row>
    <row r="35" spans="11:13" x14ac:dyDescent="0.25">
      <c r="K35" s="9"/>
      <c r="L35" s="9"/>
      <c r="M35" s="9"/>
    </row>
    <row r="36" spans="11:13" x14ac:dyDescent="0.25">
      <c r="K36" s="9"/>
      <c r="L36" s="9"/>
      <c r="M36" s="9"/>
    </row>
    <row r="37" spans="11:13" x14ac:dyDescent="0.25">
      <c r="K37" s="9"/>
      <c r="L37" s="9"/>
      <c r="M37" s="9"/>
    </row>
    <row r="38" spans="11:13" x14ac:dyDescent="0.25">
      <c r="K38" s="9"/>
      <c r="L38" s="9"/>
      <c r="M38" s="9"/>
    </row>
    <row r="39" spans="11:13" x14ac:dyDescent="0.25">
      <c r="K39" s="9"/>
      <c r="L39" s="9"/>
      <c r="M39" s="9"/>
    </row>
    <row r="40" spans="11:13" x14ac:dyDescent="0.25">
      <c r="K40" s="9"/>
      <c r="L40" s="9"/>
      <c r="M40" s="9"/>
    </row>
    <row r="41" spans="11:13" x14ac:dyDescent="0.25">
      <c r="K41" s="9"/>
      <c r="L41" s="9"/>
      <c r="M41" s="9"/>
    </row>
    <row r="42" spans="11:13" x14ac:dyDescent="0.25">
      <c r="K42" s="9"/>
      <c r="L42" s="9"/>
      <c r="M42" s="9"/>
    </row>
    <row r="43" spans="11:13" x14ac:dyDescent="0.25">
      <c r="K43" s="9"/>
      <c r="L43" s="9"/>
      <c r="M43" s="9"/>
    </row>
    <row r="44" spans="11:13" x14ac:dyDescent="0.25">
      <c r="K44" s="9"/>
      <c r="L44" s="9"/>
      <c r="M44" s="9"/>
    </row>
    <row r="45" spans="11:13" x14ac:dyDescent="0.25">
      <c r="K45" s="9"/>
      <c r="L45" s="9"/>
      <c r="M45" s="9"/>
    </row>
    <row r="46" spans="11:13" x14ac:dyDescent="0.25">
      <c r="K46" s="9"/>
      <c r="L46" s="9"/>
      <c r="M46" s="9"/>
    </row>
    <row r="47" spans="11:13" x14ac:dyDescent="0.25">
      <c r="K47" s="9"/>
      <c r="L47" s="9"/>
      <c r="M47" s="9"/>
    </row>
    <row r="48" spans="11:13" x14ac:dyDescent="0.25">
      <c r="K48" s="9"/>
      <c r="L48" s="9"/>
      <c r="M48" s="9"/>
    </row>
    <row r="49" spans="11:13" x14ac:dyDescent="0.25">
      <c r="K49" s="9"/>
      <c r="L49" s="9"/>
      <c r="M49" s="9"/>
    </row>
    <row r="50" spans="11:13" x14ac:dyDescent="0.25">
      <c r="K50" s="9"/>
      <c r="L50" s="9"/>
      <c r="M50" s="9"/>
    </row>
    <row r="51" spans="11:13" x14ac:dyDescent="0.25">
      <c r="K51" s="9"/>
      <c r="L51" s="9"/>
      <c r="M51" s="9"/>
    </row>
    <row r="52" spans="11:13" x14ac:dyDescent="0.25">
      <c r="K52" s="9"/>
      <c r="L52" s="9"/>
      <c r="M52" s="9"/>
    </row>
    <row r="53" spans="11:13" x14ac:dyDescent="0.25">
      <c r="K53" s="9"/>
      <c r="L53" s="9"/>
      <c r="M53" s="9"/>
    </row>
    <row r="54" spans="11:13" x14ac:dyDescent="0.25">
      <c r="K54" s="9"/>
      <c r="L54" s="9"/>
      <c r="M54" s="9"/>
    </row>
    <row r="55" spans="11:13" x14ac:dyDescent="0.25">
      <c r="K55" s="9"/>
      <c r="L55" s="9"/>
      <c r="M55" s="9"/>
    </row>
  </sheetData>
  <mergeCells count="8">
    <mergeCell ref="B3:AB7"/>
    <mergeCell ref="B9:B11"/>
    <mergeCell ref="C9:AA9"/>
    <mergeCell ref="AB9:AB10"/>
    <mergeCell ref="C10:D10"/>
    <mergeCell ref="E10:J10"/>
    <mergeCell ref="K10:T10"/>
    <mergeCell ref="U10:AA10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DE19-4E5A-443F-888C-C9FB77E44AE0}">
  <dimension ref="B3:U55"/>
  <sheetViews>
    <sheetView showGridLines="0" topLeftCell="A3" zoomScaleNormal="100" workbookViewId="0">
      <selection activeCell="B3" sqref="B3:U7"/>
    </sheetView>
  </sheetViews>
  <sheetFormatPr baseColWidth="10" defaultRowHeight="15" x14ac:dyDescent="0.25"/>
  <cols>
    <col min="1" max="1" width="6.28515625" customWidth="1"/>
    <col min="2" max="2" width="13.7109375" bestFit="1" customWidth="1"/>
    <col min="3" max="3" width="12.42578125" bestFit="1" customWidth="1"/>
    <col min="4" max="4" width="11" customWidth="1"/>
    <col min="5" max="20" width="6.7109375" customWidth="1"/>
    <col min="21" max="21" width="12.28515625" customWidth="1"/>
  </cols>
  <sheetData>
    <row r="3" spans="2:21" x14ac:dyDescent="0.25">
      <c r="B3" s="38" t="s">
        <v>133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2:2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2:2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2:2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2:2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spans="2:21" ht="15.75" thickBot="1" x14ac:dyDescent="0.3"/>
    <row r="9" spans="2:21" ht="18.75" x14ac:dyDescent="0.3">
      <c r="B9" s="52" t="s">
        <v>22</v>
      </c>
      <c r="C9" s="57" t="s">
        <v>23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4" t="s">
        <v>24</v>
      </c>
    </row>
    <row r="10" spans="2:21" ht="15.75" customHeight="1" x14ac:dyDescent="0.25">
      <c r="B10" s="53"/>
      <c r="C10" s="56" t="s">
        <v>19</v>
      </c>
      <c r="D10" s="56"/>
      <c r="E10" s="56" t="s">
        <v>18</v>
      </c>
      <c r="F10" s="56"/>
      <c r="G10" s="56"/>
      <c r="H10" s="56" t="s">
        <v>20</v>
      </c>
      <c r="I10" s="56"/>
      <c r="J10" s="56"/>
      <c r="K10" s="56"/>
      <c r="L10" s="56"/>
      <c r="M10" s="56"/>
      <c r="N10" s="56" t="s">
        <v>21</v>
      </c>
      <c r="O10" s="56"/>
      <c r="P10" s="56"/>
      <c r="Q10" s="56"/>
      <c r="R10" s="56"/>
      <c r="S10" s="56"/>
      <c r="T10" s="56"/>
      <c r="U10" s="55"/>
    </row>
    <row r="11" spans="2:21" x14ac:dyDescent="0.25">
      <c r="B11" s="53"/>
      <c r="C11" s="5" t="s">
        <v>26</v>
      </c>
      <c r="D11" s="5" t="s">
        <v>27</v>
      </c>
      <c r="E11" s="6" t="s">
        <v>56</v>
      </c>
      <c r="F11" s="6" t="s">
        <v>62</v>
      </c>
      <c r="G11" s="6" t="s">
        <v>64</v>
      </c>
      <c r="H11" s="7" t="s">
        <v>54</v>
      </c>
      <c r="I11" s="7" t="s">
        <v>55</v>
      </c>
      <c r="J11" s="7" t="s">
        <v>63</v>
      </c>
      <c r="K11" s="7" t="s">
        <v>69</v>
      </c>
      <c r="L11" s="7" t="s">
        <v>67</v>
      </c>
      <c r="M11" s="7" t="s">
        <v>68</v>
      </c>
      <c r="N11" s="8" t="s">
        <v>57</v>
      </c>
      <c r="O11" s="8" t="s">
        <v>58</v>
      </c>
      <c r="P11" s="8" t="s">
        <v>59</v>
      </c>
      <c r="Q11" s="8" t="s">
        <v>60</v>
      </c>
      <c r="R11" s="8" t="s">
        <v>61</v>
      </c>
      <c r="S11" s="8" t="s">
        <v>65</v>
      </c>
      <c r="T11" s="8" t="s">
        <v>66</v>
      </c>
      <c r="U11" s="2"/>
    </row>
    <row r="12" spans="2:21" ht="15.75" x14ac:dyDescent="0.25">
      <c r="B12" s="10" t="s">
        <v>96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>
        <f>IF(SUM(N12:T12)=1,29,IF(SUM(N12:T12)=2,26,IF(SUM(N12:T12)=3,23,IF(SUM(N12:T12)=4,20,IF(SUM(N12:T12)=5,16,IF(SUM(N12:T12)=6,13,IF(SUM(N12:T12)=7,11,IF(SUM(H12:M12)=1,39,IF(SUM(H12:M12)=2,38,IF(SUM(H12:M12)=3,36,IF(SUM(H12:M12)=4,34,IF(SUM(H12:M12)=5,32,IF(SUM(H12:M12)=6,30,IF(SUM(E12:G12)=1,44,IF(SUM(E12:G12)=2,42,IF(SUM(E12:G12)=3,40,IF(SUM(C12:D12)=2,46,IF(SUM(C12:D12)=1,48,50))))))))))))))))))</f>
        <v>50</v>
      </c>
    </row>
    <row r="13" spans="2:21" ht="15.75" x14ac:dyDescent="0.25">
      <c r="B13" s="10" t="s">
        <v>97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>
        <f t="shared" ref="U13:U31" si="0">IF(SUM(N13:T13)=1,29,IF(SUM(N13:T13)=2,26,IF(SUM(N13:T13)=3,23,IF(SUM(N13:T13)=4,20,IF(SUM(N13:T13)=5,16,IF(SUM(N13:T13)=6,13,IF(SUM(N13:T13)=7,11,IF(SUM(H13:M13)=1,39,IF(SUM(H13:M13)=2,38,IF(SUM(H13:M13)=3,36,IF(SUM(H13:M13)=4,34,IF(SUM(H13:M13)=5,32,IF(SUM(H13:M13)=6,30,IF(SUM(E13:G13)=1,44,IF(SUM(E13:G13)=2,42,IF(SUM(E13:G13)=3,40,IF(SUM(C13:D13)=2,46,IF(SUM(C13:D13)=1,48,50))))))))))))))))))</f>
        <v>50</v>
      </c>
    </row>
    <row r="14" spans="2:21" ht="15.75" x14ac:dyDescent="0.25">
      <c r="B14" s="10" t="s">
        <v>98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>
        <f t="shared" si="0"/>
        <v>50</v>
      </c>
    </row>
    <row r="15" spans="2:21" ht="15.75" x14ac:dyDescent="0.25">
      <c r="B15" s="10" t="s">
        <v>99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>
        <f t="shared" si="0"/>
        <v>50</v>
      </c>
    </row>
    <row r="16" spans="2:21" ht="15.75" x14ac:dyDescent="0.25">
      <c r="B16" s="10" t="s">
        <v>100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>
        <f t="shared" si="0"/>
        <v>50</v>
      </c>
    </row>
    <row r="17" spans="2:21" ht="15.75" x14ac:dyDescent="0.25">
      <c r="B17" s="10" t="s">
        <v>101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>
        <f t="shared" si="0"/>
        <v>50</v>
      </c>
    </row>
    <row r="18" spans="2:21" ht="15.75" x14ac:dyDescent="0.25">
      <c r="B18" s="10" t="s">
        <v>102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>
        <f t="shared" si="0"/>
        <v>50</v>
      </c>
    </row>
    <row r="19" spans="2:21" ht="15.75" x14ac:dyDescent="0.25">
      <c r="B19" s="10" t="s">
        <v>103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>
        <f t="shared" si="0"/>
        <v>50</v>
      </c>
    </row>
    <row r="20" spans="2:21" ht="15.75" x14ac:dyDescent="0.25">
      <c r="B20" s="10" t="s">
        <v>104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2">
        <f t="shared" si="0"/>
        <v>50</v>
      </c>
    </row>
    <row r="21" spans="2:21" ht="15.75" x14ac:dyDescent="0.25">
      <c r="B21" s="10" t="s">
        <v>105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">
        <f t="shared" si="0"/>
        <v>50</v>
      </c>
    </row>
    <row r="22" spans="2:21" ht="15.75" x14ac:dyDescent="0.25">
      <c r="B22" s="10" t="s">
        <v>106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2">
        <f t="shared" si="0"/>
        <v>50</v>
      </c>
    </row>
    <row r="23" spans="2:21" ht="15.75" x14ac:dyDescent="0.25">
      <c r="B23" s="10" t="s">
        <v>107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2">
        <f t="shared" si="0"/>
        <v>50</v>
      </c>
    </row>
    <row r="24" spans="2:21" ht="15.75" x14ac:dyDescent="0.25">
      <c r="B24" s="10" t="s">
        <v>108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>
        <f t="shared" si="0"/>
        <v>50</v>
      </c>
    </row>
    <row r="25" spans="2:21" ht="15.75" x14ac:dyDescent="0.25">
      <c r="B25" s="10" t="s">
        <v>109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">
        <f t="shared" si="0"/>
        <v>50</v>
      </c>
    </row>
    <row r="26" spans="2:21" ht="15.75" x14ac:dyDescent="0.25">
      <c r="B26" s="10" t="s">
        <v>110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">
        <f t="shared" si="0"/>
        <v>50</v>
      </c>
    </row>
    <row r="27" spans="2:21" ht="15.75" x14ac:dyDescent="0.25">
      <c r="B27" s="10" t="s">
        <v>111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>
        <f t="shared" si="0"/>
        <v>50</v>
      </c>
    </row>
    <row r="28" spans="2:21" ht="15.75" x14ac:dyDescent="0.25">
      <c r="B28" s="10" t="s">
        <v>112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>
        <f t="shared" si="0"/>
        <v>50</v>
      </c>
    </row>
    <row r="29" spans="2:21" ht="15.75" x14ac:dyDescent="0.25">
      <c r="B29" s="10" t="s">
        <v>113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>
        <f t="shared" si="0"/>
        <v>50</v>
      </c>
    </row>
    <row r="30" spans="2:21" ht="15.75" x14ac:dyDescent="0.25">
      <c r="B30" s="10" t="s">
        <v>114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">
        <f t="shared" si="0"/>
        <v>50</v>
      </c>
    </row>
    <row r="31" spans="2:21" ht="16.5" thickBot="1" x14ac:dyDescent="0.3">
      <c r="B31" s="32" t="s">
        <v>115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">
        <f t="shared" si="0"/>
        <v>50</v>
      </c>
    </row>
    <row r="35" spans="5:10" x14ac:dyDescent="0.25">
      <c r="E35" s="9"/>
      <c r="H35" s="9"/>
      <c r="I35" s="9"/>
      <c r="J35" s="9"/>
    </row>
    <row r="36" spans="5:10" x14ac:dyDescent="0.25">
      <c r="E36" s="9"/>
      <c r="H36" s="9"/>
      <c r="I36" s="9"/>
      <c r="J36" s="9"/>
    </row>
    <row r="37" spans="5:10" x14ac:dyDescent="0.25">
      <c r="E37" s="9"/>
      <c r="H37" s="9"/>
      <c r="I37" s="9"/>
      <c r="J37" s="9"/>
    </row>
    <row r="38" spans="5:10" x14ac:dyDescent="0.25">
      <c r="E38" s="9"/>
      <c r="H38" s="9"/>
      <c r="I38" s="9"/>
      <c r="J38" s="9"/>
    </row>
    <row r="39" spans="5:10" x14ac:dyDescent="0.25">
      <c r="E39" s="9"/>
      <c r="H39" s="9"/>
      <c r="I39" s="9"/>
      <c r="J39" s="9"/>
    </row>
    <row r="40" spans="5:10" x14ac:dyDescent="0.25">
      <c r="E40" s="9"/>
      <c r="H40" s="9"/>
      <c r="I40" s="9"/>
      <c r="J40" s="9"/>
    </row>
    <row r="41" spans="5:10" x14ac:dyDescent="0.25">
      <c r="E41" s="9"/>
      <c r="H41" s="9"/>
      <c r="I41" s="9"/>
      <c r="J41" s="9"/>
    </row>
    <row r="42" spans="5:10" x14ac:dyDescent="0.25">
      <c r="E42" s="9"/>
      <c r="H42" s="9"/>
      <c r="I42" s="9"/>
      <c r="J42" s="9"/>
    </row>
    <row r="43" spans="5:10" x14ac:dyDescent="0.25">
      <c r="H43" s="9"/>
      <c r="I43" s="9"/>
      <c r="J43" s="9"/>
    </row>
    <row r="44" spans="5:10" x14ac:dyDescent="0.25">
      <c r="H44" s="9"/>
      <c r="I44" s="9"/>
      <c r="J44" s="9"/>
    </row>
    <row r="45" spans="5:10" x14ac:dyDescent="0.25">
      <c r="H45" s="9"/>
      <c r="I45" s="9"/>
      <c r="J45" s="9"/>
    </row>
    <row r="46" spans="5:10" x14ac:dyDescent="0.25">
      <c r="H46" s="9"/>
      <c r="I46" s="9"/>
      <c r="J46" s="9"/>
    </row>
    <row r="47" spans="5:10" x14ac:dyDescent="0.25">
      <c r="H47" s="9"/>
      <c r="I47" s="9"/>
      <c r="J47" s="9"/>
    </row>
    <row r="48" spans="5:10" x14ac:dyDescent="0.25">
      <c r="H48" s="9"/>
      <c r="I48" s="9"/>
      <c r="J48" s="9"/>
    </row>
    <row r="49" spans="8:10" x14ac:dyDescent="0.25">
      <c r="H49" s="9"/>
      <c r="I49" s="9"/>
      <c r="J49" s="9"/>
    </row>
    <row r="50" spans="8:10" x14ac:dyDescent="0.25">
      <c r="H50" s="9"/>
      <c r="I50" s="9"/>
      <c r="J50" s="9"/>
    </row>
    <row r="51" spans="8:10" x14ac:dyDescent="0.25">
      <c r="H51" s="9"/>
      <c r="I51" s="9"/>
      <c r="J51" s="9"/>
    </row>
    <row r="52" spans="8:10" x14ac:dyDescent="0.25">
      <c r="H52" s="9"/>
      <c r="I52" s="9"/>
      <c r="J52" s="9"/>
    </row>
    <row r="53" spans="8:10" x14ac:dyDescent="0.25">
      <c r="H53" s="9"/>
      <c r="I53" s="9"/>
      <c r="J53" s="9"/>
    </row>
    <row r="54" spans="8:10" x14ac:dyDescent="0.25">
      <c r="H54" s="9"/>
      <c r="I54" s="9"/>
      <c r="J54" s="9"/>
    </row>
    <row r="55" spans="8:10" x14ac:dyDescent="0.25">
      <c r="H55" s="9"/>
      <c r="I55" s="9"/>
      <c r="J55" s="9"/>
    </row>
  </sheetData>
  <mergeCells count="8">
    <mergeCell ref="B3:U7"/>
    <mergeCell ref="B9:B11"/>
    <mergeCell ref="C9:T9"/>
    <mergeCell ref="U9:U10"/>
    <mergeCell ref="C10:D10"/>
    <mergeCell ref="E10:G10"/>
    <mergeCell ref="H10:M10"/>
    <mergeCell ref="N10:T10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C0855-FACD-4E5B-9FE7-B67F68B98C0E}">
  <dimension ref="B3:T55"/>
  <sheetViews>
    <sheetView showGridLines="0" zoomScaleNormal="100" workbookViewId="0">
      <selection activeCell="B3" sqref="B3:T7"/>
    </sheetView>
  </sheetViews>
  <sheetFormatPr baseColWidth="10" defaultRowHeight="15" x14ac:dyDescent="0.25"/>
  <cols>
    <col min="1" max="1" width="6.28515625" customWidth="1"/>
    <col min="2" max="2" width="13.7109375" bestFit="1" customWidth="1"/>
    <col min="3" max="3" width="12.42578125" bestFit="1" customWidth="1"/>
    <col min="4" max="4" width="11" customWidth="1"/>
    <col min="5" max="19" width="6.7109375" customWidth="1"/>
    <col min="20" max="20" width="12.28515625" customWidth="1"/>
  </cols>
  <sheetData>
    <row r="3" spans="2:20" x14ac:dyDescent="0.25">
      <c r="B3" s="38" t="s">
        <v>134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2:20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2:20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2:20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2:20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2:20" ht="15.75" thickBot="1" x14ac:dyDescent="0.3"/>
    <row r="9" spans="2:20" ht="18.75" x14ac:dyDescent="0.3">
      <c r="B9" s="52" t="s">
        <v>22</v>
      </c>
      <c r="C9" s="57" t="s">
        <v>23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4" t="s">
        <v>24</v>
      </c>
    </row>
    <row r="10" spans="2:20" ht="15.75" customHeight="1" x14ac:dyDescent="0.25">
      <c r="B10" s="53"/>
      <c r="C10" s="56" t="s">
        <v>19</v>
      </c>
      <c r="D10" s="56"/>
      <c r="E10" s="56" t="s">
        <v>18</v>
      </c>
      <c r="F10" s="56"/>
      <c r="G10" s="56"/>
      <c r="H10" s="56" t="s">
        <v>20</v>
      </c>
      <c r="I10" s="56"/>
      <c r="J10" s="56"/>
      <c r="K10" s="56"/>
      <c r="L10" s="56" t="s">
        <v>21</v>
      </c>
      <c r="M10" s="56"/>
      <c r="N10" s="56"/>
      <c r="O10" s="56"/>
      <c r="P10" s="56"/>
      <c r="Q10" s="56"/>
      <c r="R10" s="56"/>
      <c r="S10" s="56"/>
      <c r="T10" s="55"/>
    </row>
    <row r="11" spans="2:20" x14ac:dyDescent="0.25">
      <c r="B11" s="53"/>
      <c r="C11" s="5" t="s">
        <v>26</v>
      </c>
      <c r="D11" s="5" t="s">
        <v>27</v>
      </c>
      <c r="E11" s="6" t="s">
        <v>76</v>
      </c>
      <c r="F11" s="6" t="s">
        <v>77</v>
      </c>
      <c r="G11" s="6" t="s">
        <v>78</v>
      </c>
      <c r="H11" s="7" t="s">
        <v>70</v>
      </c>
      <c r="I11" s="7" t="s">
        <v>79</v>
      </c>
      <c r="J11" s="7" t="s">
        <v>80</v>
      </c>
      <c r="K11" s="7" t="s">
        <v>81</v>
      </c>
      <c r="L11" s="8" t="s">
        <v>14</v>
      </c>
      <c r="M11" s="8" t="s">
        <v>15</v>
      </c>
      <c r="N11" s="8" t="s">
        <v>16</v>
      </c>
      <c r="O11" s="8" t="s">
        <v>71</v>
      </c>
      <c r="P11" s="8" t="s">
        <v>74</v>
      </c>
      <c r="Q11" s="8" t="s">
        <v>72</v>
      </c>
      <c r="R11" s="8" t="s">
        <v>75</v>
      </c>
      <c r="S11" s="8" t="s">
        <v>73</v>
      </c>
      <c r="T11" s="2"/>
    </row>
    <row r="12" spans="2:20" ht="15.75" x14ac:dyDescent="0.25">
      <c r="B12" s="10" t="s">
        <v>96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>
        <f>IF(SUM(L12:S12)=1,29,IF(SUM(L12:S12)=2,27,IF(SUM(L12:S12)=3,25,IF(SUM(L12:S12)=4,23,IF(SUM(L12:S12)=5,21,IF(SUM(L12:S12)=6,19,IF(SUM(L12:S12)=7,17,IF(SUM(L12:S12)=8,15,IF(SUM(H12:K12)=1,39,IF(SUM(H12:K12)=2,36,IF(SUM(H12:K12)=3,33,IF(SUM(H12:K12)=4,30,IF(SUM(E12:G12)=1,44,IF(SUM(E12:G12)=2,42,IF(SUM(E12:G12)=3,40,IF(SUM(C12:D12)=2,46,IF(SUM(C12:D12)=1,48,50)))))))))))))))))</f>
        <v>50</v>
      </c>
    </row>
    <row r="13" spans="2:20" ht="15.75" x14ac:dyDescent="0.25">
      <c r="B13" s="10" t="s">
        <v>97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">
        <f t="shared" ref="T13:T31" si="0">IF(SUM(L13:S13)=1,29,IF(SUM(L13:S13)=2,27,IF(SUM(L13:S13)=3,25,IF(SUM(L13:S13)=4,23,IF(SUM(L13:S13)=5,21,IF(SUM(L13:S13)=6,19,IF(SUM(L13:S13)=7,17,IF(SUM(L13:S13)=8,15,IF(SUM(H13:K13)=1,39,IF(SUM(H13:K13)=2,36,IF(SUM(H13:K13)=3,33,IF(SUM(H13:K13)=4,30,IF(SUM(E13:G13)=1,44,IF(SUM(E13:G13)=2,42,IF(SUM(E13:G13)=3,40,IF(SUM(C13:D13)=2,46,IF(SUM(C13:D13)=1,48,50)))))))))))))))))</f>
        <v>50</v>
      </c>
    </row>
    <row r="14" spans="2:20" ht="15.75" x14ac:dyDescent="0.25">
      <c r="B14" s="10" t="s">
        <v>98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">
        <f t="shared" si="0"/>
        <v>50</v>
      </c>
    </row>
    <row r="15" spans="2:20" ht="15.75" x14ac:dyDescent="0.25">
      <c r="B15" s="10" t="s">
        <v>99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">
        <f t="shared" si="0"/>
        <v>50</v>
      </c>
    </row>
    <row r="16" spans="2:20" ht="15.75" x14ac:dyDescent="0.25">
      <c r="B16" s="10" t="s">
        <v>100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">
        <f t="shared" si="0"/>
        <v>50</v>
      </c>
    </row>
    <row r="17" spans="2:20" ht="15.75" x14ac:dyDescent="0.25">
      <c r="B17" s="10" t="s">
        <v>101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">
        <f t="shared" si="0"/>
        <v>50</v>
      </c>
    </row>
    <row r="18" spans="2:20" ht="15.75" x14ac:dyDescent="0.25">
      <c r="B18" s="10" t="s">
        <v>102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">
        <f t="shared" si="0"/>
        <v>50</v>
      </c>
    </row>
    <row r="19" spans="2:20" ht="15.75" x14ac:dyDescent="0.25">
      <c r="B19" s="10" t="s">
        <v>103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">
        <f t="shared" si="0"/>
        <v>50</v>
      </c>
    </row>
    <row r="20" spans="2:20" ht="15.75" x14ac:dyDescent="0.25">
      <c r="B20" s="10" t="s">
        <v>104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">
        <f t="shared" si="0"/>
        <v>50</v>
      </c>
    </row>
    <row r="21" spans="2:20" ht="15.75" x14ac:dyDescent="0.25">
      <c r="B21" s="10" t="s">
        <v>105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">
        <f t="shared" si="0"/>
        <v>50</v>
      </c>
    </row>
    <row r="22" spans="2:20" ht="15.75" x14ac:dyDescent="0.25">
      <c r="B22" s="10" t="s">
        <v>106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>
        <f t="shared" si="0"/>
        <v>50</v>
      </c>
    </row>
    <row r="23" spans="2:20" ht="15.75" x14ac:dyDescent="0.25">
      <c r="B23" s="10" t="s">
        <v>107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">
        <f t="shared" si="0"/>
        <v>50</v>
      </c>
    </row>
    <row r="24" spans="2:20" ht="15.75" x14ac:dyDescent="0.25">
      <c r="B24" s="10" t="s">
        <v>108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>
        <f t="shared" si="0"/>
        <v>50</v>
      </c>
    </row>
    <row r="25" spans="2:20" ht="15.75" x14ac:dyDescent="0.25">
      <c r="B25" s="10" t="s">
        <v>109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">
        <f t="shared" si="0"/>
        <v>50</v>
      </c>
    </row>
    <row r="26" spans="2:20" ht="15.75" x14ac:dyDescent="0.25">
      <c r="B26" s="10" t="s">
        <v>110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">
        <f t="shared" si="0"/>
        <v>50</v>
      </c>
    </row>
    <row r="27" spans="2:20" ht="15.75" x14ac:dyDescent="0.25">
      <c r="B27" s="10" t="s">
        <v>111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">
        <f t="shared" si="0"/>
        <v>50</v>
      </c>
    </row>
    <row r="28" spans="2:20" ht="15.75" x14ac:dyDescent="0.25">
      <c r="B28" s="10" t="s">
        <v>112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>
        <f t="shared" si="0"/>
        <v>50</v>
      </c>
    </row>
    <row r="29" spans="2:20" ht="15.75" x14ac:dyDescent="0.25">
      <c r="B29" s="10" t="s">
        <v>113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">
        <f t="shared" si="0"/>
        <v>50</v>
      </c>
    </row>
    <row r="30" spans="2:20" ht="15.75" x14ac:dyDescent="0.25">
      <c r="B30" s="10" t="s">
        <v>114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">
        <f t="shared" si="0"/>
        <v>50</v>
      </c>
    </row>
    <row r="31" spans="2:20" ht="16.5" thickBot="1" x14ac:dyDescent="0.3">
      <c r="B31" s="32" t="s">
        <v>115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4">
        <f t="shared" si="0"/>
        <v>50</v>
      </c>
    </row>
    <row r="35" spans="5:10" x14ac:dyDescent="0.25">
      <c r="E35" s="9"/>
      <c r="H35" s="9"/>
      <c r="I35" s="9"/>
      <c r="J35" s="9"/>
    </row>
    <row r="36" spans="5:10" x14ac:dyDescent="0.25">
      <c r="E36" s="9"/>
      <c r="H36" s="9"/>
      <c r="I36" s="9"/>
      <c r="J36" s="9"/>
    </row>
    <row r="37" spans="5:10" x14ac:dyDescent="0.25">
      <c r="E37" s="9"/>
      <c r="H37" s="9"/>
      <c r="I37" s="9"/>
      <c r="J37" s="9"/>
    </row>
    <row r="38" spans="5:10" x14ac:dyDescent="0.25">
      <c r="E38" s="9"/>
      <c r="H38" s="9"/>
      <c r="I38" s="9"/>
      <c r="J38" s="9"/>
    </row>
    <row r="39" spans="5:10" x14ac:dyDescent="0.25">
      <c r="E39" s="9"/>
      <c r="H39" s="9"/>
      <c r="I39" s="9"/>
      <c r="J39" s="9"/>
    </row>
    <row r="40" spans="5:10" x14ac:dyDescent="0.25">
      <c r="E40" s="9"/>
      <c r="H40" s="9"/>
      <c r="I40" s="9"/>
      <c r="J40" s="9"/>
    </row>
    <row r="41" spans="5:10" x14ac:dyDescent="0.25">
      <c r="E41" s="9"/>
      <c r="H41" s="9"/>
      <c r="I41" s="9"/>
      <c r="J41" s="9"/>
    </row>
    <row r="42" spans="5:10" x14ac:dyDescent="0.25">
      <c r="E42" s="9"/>
      <c r="F42" s="9"/>
      <c r="H42" s="9"/>
      <c r="I42" s="9"/>
      <c r="J42" s="9"/>
    </row>
    <row r="43" spans="5:10" x14ac:dyDescent="0.25">
      <c r="F43" s="9"/>
      <c r="H43" s="9"/>
      <c r="I43" s="9"/>
      <c r="J43" s="9"/>
    </row>
    <row r="44" spans="5:10" x14ac:dyDescent="0.25">
      <c r="F44" s="9"/>
      <c r="I44" s="9"/>
      <c r="J44" s="9"/>
    </row>
    <row r="45" spans="5:10" x14ac:dyDescent="0.25">
      <c r="I45" s="9"/>
      <c r="J45" s="9"/>
    </row>
    <row r="46" spans="5:10" x14ac:dyDescent="0.25">
      <c r="I46" s="9"/>
      <c r="J46" s="9"/>
    </row>
    <row r="47" spans="5:10" x14ac:dyDescent="0.25">
      <c r="H47" s="9"/>
      <c r="I47" s="9"/>
      <c r="J47" s="9"/>
    </row>
    <row r="48" spans="5:10" x14ac:dyDescent="0.25">
      <c r="H48" s="9"/>
      <c r="I48" s="9"/>
      <c r="J48" s="9"/>
    </row>
    <row r="49" spans="8:10" x14ac:dyDescent="0.25">
      <c r="H49" s="9"/>
      <c r="I49" s="9"/>
      <c r="J49" s="9"/>
    </row>
    <row r="50" spans="8:10" x14ac:dyDescent="0.25">
      <c r="H50" s="9"/>
      <c r="I50" s="9"/>
      <c r="J50" s="9"/>
    </row>
    <row r="51" spans="8:10" x14ac:dyDescent="0.25">
      <c r="H51" s="9"/>
      <c r="I51" s="9"/>
      <c r="J51" s="9"/>
    </row>
    <row r="52" spans="8:10" x14ac:dyDescent="0.25">
      <c r="H52" s="9"/>
      <c r="I52" s="9"/>
      <c r="J52" s="9"/>
    </row>
    <row r="53" spans="8:10" x14ac:dyDescent="0.25">
      <c r="H53" s="9"/>
      <c r="I53" s="9"/>
      <c r="J53" s="9"/>
    </row>
    <row r="54" spans="8:10" x14ac:dyDescent="0.25">
      <c r="H54" s="9"/>
      <c r="I54" s="9"/>
      <c r="J54" s="9"/>
    </row>
    <row r="55" spans="8:10" x14ac:dyDescent="0.25">
      <c r="H55" s="9"/>
      <c r="I55" s="9"/>
      <c r="J55" s="9"/>
    </row>
  </sheetData>
  <mergeCells count="8">
    <mergeCell ref="B3:T7"/>
    <mergeCell ref="B9:B11"/>
    <mergeCell ref="C9:S9"/>
    <mergeCell ref="T9:T10"/>
    <mergeCell ref="C10:D10"/>
    <mergeCell ref="E10:G10"/>
    <mergeCell ref="H10:K10"/>
    <mergeCell ref="L10:S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Ayuda</vt:lpstr>
      <vt:lpstr>Resumen</vt:lpstr>
      <vt:lpstr>T1.1 La silla</vt:lpstr>
      <vt:lpstr>T1.2 El dron</vt:lpstr>
      <vt:lpstr>T2.1 Las fichas del cubo soma</vt:lpstr>
      <vt:lpstr>T2.2 Rompecabezas</vt:lpstr>
      <vt:lpstr>'T1.1 La silla'!Área_de_impresión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</dc:creator>
  <cp:lastModifiedBy>GHOST</cp:lastModifiedBy>
  <cp:lastPrinted>2021-11-20T12:01:16Z</cp:lastPrinted>
  <dcterms:created xsi:type="dcterms:W3CDTF">2021-03-20T00:23:03Z</dcterms:created>
  <dcterms:modified xsi:type="dcterms:W3CDTF">2021-11-20T12:01:42Z</dcterms:modified>
</cp:coreProperties>
</file>